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1․03․2025\որոշումներ\"/>
    </mc:Choice>
  </mc:AlternateContent>
  <bookViews>
    <workbookView xWindow="0" yWindow="0" windowWidth="28800" windowHeight="12315"/>
  </bookViews>
  <sheets>
    <sheet name="ծանրամարտ" sheetId="48" r:id="rId1"/>
    <sheet name="Лист1" sheetId="24" r:id="rId2"/>
  </sheets>
  <calcPr calcId="152511"/>
</workbook>
</file>

<file path=xl/calcChain.xml><?xml version="1.0" encoding="utf-8"?>
<calcChain xmlns="http://schemas.openxmlformats.org/spreadsheetml/2006/main">
  <c r="D46" i="48" l="1"/>
  <c r="E45" i="48"/>
  <c r="F45" i="48" s="1"/>
  <c r="F46" i="48" s="1"/>
  <c r="E37" i="48"/>
  <c r="E38" i="48"/>
  <c r="E39" i="48"/>
  <c r="E40" i="48"/>
  <c r="E41" i="48"/>
  <c r="E42" i="48"/>
  <c r="E43" i="48"/>
  <c r="E44" i="48"/>
  <c r="E36" i="48"/>
  <c r="E46" i="48" l="1"/>
  <c r="E48" i="48" s="1"/>
  <c r="D48" i="48" l="1"/>
  <c r="F47" i="48"/>
  <c r="F48" i="48" s="1"/>
</calcChain>
</file>

<file path=xl/sharedStrings.xml><?xml version="1.0" encoding="utf-8"?>
<sst xmlns="http://schemas.openxmlformats.org/spreadsheetml/2006/main" count="30" uniqueCount="28">
  <si>
    <t>Մեթոդիստ</t>
  </si>
  <si>
    <t>Բուժքույր</t>
  </si>
  <si>
    <t>Հ Ա Ս Տ Ի Ք Ա Ց ՈՒ Ց Ա Կ</t>
  </si>
  <si>
    <t>Հ/Հ</t>
  </si>
  <si>
    <t>Հաստիքի անվանում</t>
  </si>
  <si>
    <t>Տարեկան աշխատավարձ</t>
  </si>
  <si>
    <t>Տնօրեն</t>
  </si>
  <si>
    <t>Ուսմասվար</t>
  </si>
  <si>
    <t>Մարզիչ</t>
  </si>
  <si>
    <t>Հավաքարար</t>
  </si>
  <si>
    <t>Ընդամենը աշխատավարձ</t>
  </si>
  <si>
    <t>Հավելավճար</t>
  </si>
  <si>
    <t>ԸՆԴԱՄԵՆԸ</t>
  </si>
  <si>
    <t>Բանվոր</t>
  </si>
  <si>
    <t>Փոխտնօրեն</t>
  </si>
  <si>
    <t>Տնտեսվար</t>
  </si>
  <si>
    <t>Հայաստանի Հանրապետության Շիրակի մարզի Գյումրի համայնքի</t>
  </si>
  <si>
    <t>Յու.Վարդանյանի անվան ծանրամարտի մանկապատանեկան մարզադպրոց ՀՈԱԿ</t>
  </si>
  <si>
    <t>Հաստիքային միավոր (դրույք)</t>
  </si>
  <si>
    <t>(ՀՀ դրամ)</t>
  </si>
  <si>
    <t>Պաշտոնային դրույքաչափ</t>
  </si>
  <si>
    <t>Գործավար</t>
  </si>
  <si>
    <t xml:space="preserve">Ամսական աշխատավարձ </t>
  </si>
  <si>
    <t>Աշխատողների թվաքանակ  23</t>
  </si>
  <si>
    <t>&lt;&lt;ՀԱՎԵԼՎԱԾ N 8                                                                                    Հայաստանի Հանրապետության Շիրակի մարզի Գյումրի համայնքի ավագանու 2025 թվականի  դեկտեմբերի 19-ի  N 166-Ա որոշման&gt;&gt;</t>
  </si>
  <si>
    <t>*10</t>
  </si>
  <si>
    <t>*Ծանոթություն.  ավելացել է 10-րդ տողը՝ &lt;&lt;բանվոր&gt;&gt; հաստիքը 1 դրույքով</t>
  </si>
  <si>
    <t>ՀԱՎԵԼՎԱԾ՝                                                                                   Հայաստանի Հանրապետության Շիրակի մարզի Գյումրի համայնքի ավագանու 2026 թվականի  մարտի 11-ի   N 40 -Ա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</si>
</sst>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2"/>
      <name val="Arial Armenian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vertAlign val="superscript"/>
      <sz val="12"/>
      <name val="GHEA Grapalat"/>
      <family val="3"/>
    </font>
    <font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indent="2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0" xfId="0" applyFont="1"/>
    <xf numFmtId="49" fontId="6" fillId="0" borderId="0" xfId="0" applyNumberFormat="1" applyFont="1" applyAlignment="1">
      <alignment wrapText="1"/>
    </xf>
    <xf numFmtId="0" fontId="11" fillId="0" borderId="0" xfId="0" applyFont="1" applyAlignment="1">
      <alignment horizontal="center"/>
    </xf>
    <xf numFmtId="0" fontId="6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6" fillId="0" borderId="0" xfId="0" applyNumberFormat="1" applyFont="1" applyAlignment="1">
      <alignment vertical="top" wrapText="1"/>
    </xf>
    <xf numFmtId="3" fontId="12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5" fillId="0" borderId="1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9"/>
  <sheetViews>
    <sheetView tabSelected="1" topLeftCell="A31" zoomScaleNormal="100" workbookViewId="0">
      <selection activeCell="E34" sqref="E34"/>
    </sheetView>
  </sheetViews>
  <sheetFormatPr defaultRowHeight="12.75" x14ac:dyDescent="0.2"/>
  <cols>
    <col min="1" max="1" width="7.85546875" customWidth="1"/>
    <col min="2" max="2" width="30.7109375" customWidth="1"/>
    <col min="3" max="3" width="16.42578125" customWidth="1"/>
    <col min="4" max="4" width="17" customWidth="1"/>
    <col min="5" max="5" width="18.7109375" customWidth="1"/>
    <col min="6" max="6" width="19" customWidth="1"/>
  </cols>
  <sheetData>
    <row r="2" spans="4:6" ht="12.75" customHeight="1" x14ac:dyDescent="0.2">
      <c r="D2" s="47" t="s">
        <v>27</v>
      </c>
      <c r="E2" s="47"/>
      <c r="F2" s="47"/>
    </row>
    <row r="3" spans="4:6" ht="12.75" customHeight="1" x14ac:dyDescent="0.2">
      <c r="D3" s="47"/>
      <c r="E3" s="47"/>
      <c r="F3" s="47"/>
    </row>
    <row r="4" spans="4:6" ht="12.75" customHeight="1" x14ac:dyDescent="0.2">
      <c r="D4" s="47"/>
      <c r="E4" s="47"/>
      <c r="F4" s="47"/>
    </row>
    <row r="5" spans="4:6" ht="12.75" customHeight="1" x14ac:dyDescent="0.2">
      <c r="D5" s="47"/>
      <c r="E5" s="47"/>
      <c r="F5" s="47"/>
    </row>
    <row r="6" spans="4:6" ht="12.75" customHeight="1" x14ac:dyDescent="0.2">
      <c r="D6" s="47"/>
      <c r="E6" s="47"/>
      <c r="F6" s="47"/>
    </row>
    <row r="7" spans="4:6" ht="12.75" customHeight="1" x14ac:dyDescent="0.2">
      <c r="D7" s="47"/>
      <c r="E7" s="47"/>
      <c r="F7" s="47"/>
    </row>
    <row r="8" spans="4:6" ht="12.75" customHeight="1" x14ac:dyDescent="0.2">
      <c r="D8" s="47"/>
      <c r="E8" s="47"/>
      <c r="F8" s="47"/>
    </row>
    <row r="9" spans="4:6" ht="12.75" customHeight="1" x14ac:dyDescent="0.2">
      <c r="D9" s="47"/>
      <c r="E9" s="47"/>
      <c r="F9" s="47"/>
    </row>
    <row r="10" spans="4:6" ht="13.5" customHeight="1" x14ac:dyDescent="0.3">
      <c r="D10" s="42"/>
      <c r="E10" s="42"/>
      <c r="F10" s="42"/>
    </row>
    <row r="11" spans="4:6" ht="13.5" customHeight="1" x14ac:dyDescent="0.3">
      <c r="D11" s="42"/>
      <c r="E11" s="42"/>
      <c r="F11" s="42"/>
    </row>
    <row r="12" spans="4:6" ht="13.5" customHeight="1" x14ac:dyDescent="0.3">
      <c r="D12" s="42"/>
      <c r="E12" s="42"/>
      <c r="F12" s="42"/>
    </row>
    <row r="13" spans="4:6" ht="13.5" customHeight="1" x14ac:dyDescent="0.2">
      <c r="D13" s="47" t="s">
        <v>24</v>
      </c>
      <c r="E13" s="47"/>
      <c r="F13" s="47"/>
    </row>
    <row r="14" spans="4:6" ht="21" customHeight="1" x14ac:dyDescent="0.2">
      <c r="D14" s="47"/>
      <c r="E14" s="47"/>
      <c r="F14" s="47"/>
    </row>
    <row r="15" spans="4:6" ht="13.5" customHeight="1" x14ac:dyDescent="0.2">
      <c r="D15" s="47"/>
      <c r="E15" s="47"/>
      <c r="F15" s="47"/>
    </row>
    <row r="16" spans="4:6" ht="13.5" customHeight="1" x14ac:dyDescent="0.2">
      <c r="D16" s="47"/>
      <c r="E16" s="47"/>
      <c r="F16" s="47"/>
    </row>
    <row r="17" spans="1:7" ht="13.5" customHeight="1" x14ac:dyDescent="0.2">
      <c r="D17" s="47"/>
      <c r="E17" s="47"/>
      <c r="F17" s="47"/>
    </row>
    <row r="18" spans="1:7" ht="12.75" customHeight="1" x14ac:dyDescent="0.2">
      <c r="D18" s="47"/>
      <c r="E18" s="47"/>
      <c r="F18" s="47"/>
    </row>
    <row r="19" spans="1:7" ht="12.75" customHeight="1" x14ac:dyDescent="0.3">
      <c r="D19" s="21"/>
      <c r="E19" s="21"/>
      <c r="F19" s="21"/>
    </row>
    <row r="20" spans="1:7" ht="17.25" x14ac:dyDescent="0.3">
      <c r="A20" s="5"/>
      <c r="B20" s="4"/>
      <c r="C20" s="4"/>
      <c r="D20" s="22"/>
      <c r="E20" s="22"/>
      <c r="F20" s="22"/>
    </row>
    <row r="21" spans="1:7" ht="17.25" x14ac:dyDescent="0.3">
      <c r="A21" s="5"/>
      <c r="B21" s="4"/>
      <c r="C21" s="4"/>
      <c r="D21" s="22"/>
      <c r="E21" s="22"/>
      <c r="F21" s="22"/>
    </row>
    <row r="22" spans="1:7" ht="17.25" x14ac:dyDescent="0.3">
      <c r="A22" s="5"/>
      <c r="B22" s="4"/>
      <c r="C22" s="4"/>
      <c r="D22" s="4"/>
      <c r="E22" s="4"/>
      <c r="F22" s="4"/>
    </row>
    <row r="23" spans="1:7" ht="17.25" x14ac:dyDescent="0.3">
      <c r="A23" s="4"/>
      <c r="B23" s="44" t="s">
        <v>2</v>
      </c>
      <c r="C23" s="44"/>
      <c r="D23" s="44"/>
      <c r="E23" s="44"/>
      <c r="F23" s="4"/>
    </row>
    <row r="24" spans="1:7" ht="17.25" x14ac:dyDescent="0.3">
      <c r="A24" s="20"/>
      <c r="B24" s="4"/>
      <c r="C24" s="4"/>
      <c r="D24" s="4"/>
      <c r="E24" s="4"/>
      <c r="F24" s="4"/>
      <c r="G24" s="4"/>
    </row>
    <row r="25" spans="1:7" ht="17.25" x14ac:dyDescent="0.3">
      <c r="A25" s="4"/>
      <c r="B25" s="44" t="s">
        <v>16</v>
      </c>
      <c r="C25" s="44"/>
      <c r="D25" s="44"/>
      <c r="E25" s="44"/>
      <c r="F25" s="44"/>
    </row>
    <row r="26" spans="1:7" ht="17.25" customHeight="1" x14ac:dyDescent="0.3">
      <c r="A26" s="20"/>
      <c r="B26" s="4"/>
      <c r="C26" s="4"/>
      <c r="D26" s="4"/>
      <c r="E26" s="4"/>
      <c r="F26" s="4"/>
    </row>
    <row r="27" spans="1:7" ht="13.5" customHeight="1" x14ac:dyDescent="0.3">
      <c r="A27" s="20"/>
      <c r="B27" s="45" t="s">
        <v>17</v>
      </c>
      <c r="C27" s="45"/>
      <c r="D27" s="45"/>
      <c r="E27" s="45"/>
      <c r="F27" s="45"/>
    </row>
    <row r="28" spans="1:7" ht="19.5" x14ac:dyDescent="0.3">
      <c r="A28" s="4"/>
      <c r="B28" s="4"/>
      <c r="C28" s="4"/>
      <c r="D28" s="12"/>
      <c r="E28" s="12"/>
      <c r="F28" s="4"/>
    </row>
    <row r="29" spans="1:7" ht="17.25" x14ac:dyDescent="0.3">
      <c r="A29" s="20"/>
      <c r="B29" s="4"/>
      <c r="C29" s="4"/>
      <c r="D29" s="4"/>
      <c r="E29" s="4"/>
      <c r="F29" s="4"/>
    </row>
    <row r="30" spans="1:7" ht="14.25" x14ac:dyDescent="0.25">
      <c r="A30" s="6"/>
      <c r="B30" s="4"/>
      <c r="C30" s="4"/>
      <c r="D30" s="4"/>
      <c r="E30" s="4"/>
      <c r="F30" s="4"/>
    </row>
    <row r="31" spans="1:7" ht="18" customHeight="1" x14ac:dyDescent="0.3">
      <c r="A31" s="4"/>
      <c r="B31" s="46" t="s">
        <v>23</v>
      </c>
      <c r="C31" s="46"/>
      <c r="D31" s="46"/>
      <c r="E31" s="46"/>
      <c r="F31" s="4"/>
    </row>
    <row r="32" spans="1:7" ht="14.25" x14ac:dyDescent="0.25">
      <c r="A32" s="7"/>
      <c r="B32" s="4"/>
      <c r="C32" s="4"/>
      <c r="D32" s="4"/>
      <c r="E32" s="4"/>
      <c r="F32" s="4"/>
    </row>
    <row r="33" spans="1:7" ht="33" customHeight="1" thickBot="1" x14ac:dyDescent="0.35">
      <c r="A33" s="20"/>
      <c r="B33" s="4"/>
      <c r="C33" s="4"/>
      <c r="D33" s="4"/>
      <c r="E33" s="4"/>
      <c r="F33" s="4"/>
    </row>
    <row r="34" spans="1:7" ht="33" customHeight="1" x14ac:dyDescent="0.2">
      <c r="A34" s="48" t="s">
        <v>3</v>
      </c>
      <c r="B34" s="48" t="s">
        <v>4</v>
      </c>
      <c r="C34" s="24" t="s">
        <v>20</v>
      </c>
      <c r="D34" s="50" t="s">
        <v>18</v>
      </c>
      <c r="E34" s="8" t="s">
        <v>22</v>
      </c>
      <c r="F34" s="23" t="s">
        <v>5</v>
      </c>
    </row>
    <row r="35" spans="1:7" ht="19.5" customHeight="1" thickBot="1" x14ac:dyDescent="0.25">
      <c r="A35" s="49"/>
      <c r="B35" s="49"/>
      <c r="C35" s="9" t="s">
        <v>19</v>
      </c>
      <c r="D35" s="51"/>
      <c r="E35" s="9" t="s">
        <v>19</v>
      </c>
      <c r="F35" s="9" t="s">
        <v>19</v>
      </c>
      <c r="G35" s="2"/>
    </row>
    <row r="36" spans="1:7" ht="23.25" customHeight="1" x14ac:dyDescent="0.2">
      <c r="A36" s="33">
        <v>1</v>
      </c>
      <c r="B36" s="34" t="s">
        <v>6</v>
      </c>
      <c r="C36" s="16">
        <v>217074</v>
      </c>
      <c r="D36" s="17">
        <v>1</v>
      </c>
      <c r="E36" s="16">
        <f>SUM(D36*C36)</f>
        <v>217074</v>
      </c>
      <c r="F36" s="26">
        <v>2785778</v>
      </c>
      <c r="G36" s="2"/>
    </row>
    <row r="37" spans="1:7" ht="23.25" customHeight="1" x14ac:dyDescent="0.2">
      <c r="A37" s="33">
        <v>2</v>
      </c>
      <c r="B37" s="34" t="s">
        <v>14</v>
      </c>
      <c r="C37" s="31">
        <v>171600</v>
      </c>
      <c r="D37" s="17">
        <v>1</v>
      </c>
      <c r="E37" s="16">
        <f t="shared" ref="E37:E45" si="0">SUM(D37*C37)</f>
        <v>171600</v>
      </c>
      <c r="F37" s="26">
        <v>2202200</v>
      </c>
      <c r="G37" s="2"/>
    </row>
    <row r="38" spans="1:7" ht="23.25" customHeight="1" x14ac:dyDescent="0.2">
      <c r="A38" s="33">
        <v>3</v>
      </c>
      <c r="B38" s="35" t="s">
        <v>7</v>
      </c>
      <c r="C38" s="31">
        <v>171600</v>
      </c>
      <c r="D38" s="18">
        <v>1</v>
      </c>
      <c r="E38" s="16">
        <f t="shared" si="0"/>
        <v>171600</v>
      </c>
      <c r="F38" s="26">
        <v>2202200</v>
      </c>
      <c r="G38" s="2"/>
    </row>
    <row r="39" spans="1:7" ht="23.25" customHeight="1" x14ac:dyDescent="0.2">
      <c r="A39" s="33">
        <v>4</v>
      </c>
      <c r="B39" s="35" t="s">
        <v>0</v>
      </c>
      <c r="C39" s="31">
        <v>163020</v>
      </c>
      <c r="D39" s="18">
        <v>1</v>
      </c>
      <c r="E39" s="16">
        <f t="shared" si="0"/>
        <v>163020</v>
      </c>
      <c r="F39" s="26">
        <v>2092090</v>
      </c>
      <c r="G39" s="2"/>
    </row>
    <row r="40" spans="1:7" ht="23.25" customHeight="1" x14ac:dyDescent="0.2">
      <c r="A40" s="33">
        <v>5</v>
      </c>
      <c r="B40" s="35" t="s">
        <v>8</v>
      </c>
      <c r="C40" s="31">
        <v>166140</v>
      </c>
      <c r="D40" s="18">
        <v>15</v>
      </c>
      <c r="E40" s="16">
        <f t="shared" si="0"/>
        <v>2492100</v>
      </c>
      <c r="F40" s="26">
        <v>31981950</v>
      </c>
      <c r="G40" s="2"/>
    </row>
    <row r="41" spans="1:7" ht="23.25" customHeight="1" x14ac:dyDescent="0.2">
      <c r="A41" s="33">
        <v>6</v>
      </c>
      <c r="B41" s="35" t="s">
        <v>1</v>
      </c>
      <c r="C41" s="31">
        <v>163020</v>
      </c>
      <c r="D41" s="18">
        <v>1</v>
      </c>
      <c r="E41" s="16">
        <f t="shared" si="0"/>
        <v>163020</v>
      </c>
      <c r="F41" s="26">
        <v>2092090</v>
      </c>
      <c r="G41" s="2"/>
    </row>
    <row r="42" spans="1:7" ht="23.25" customHeight="1" x14ac:dyDescent="0.2">
      <c r="A42" s="33">
        <v>7</v>
      </c>
      <c r="B42" s="35" t="s">
        <v>9</v>
      </c>
      <c r="C42" s="31">
        <v>162240</v>
      </c>
      <c r="D42" s="18">
        <v>2</v>
      </c>
      <c r="E42" s="16">
        <f t="shared" si="0"/>
        <v>324480</v>
      </c>
      <c r="F42" s="26">
        <v>4164160</v>
      </c>
      <c r="G42" s="2"/>
    </row>
    <row r="43" spans="1:7" ht="23.25" customHeight="1" x14ac:dyDescent="0.2">
      <c r="A43" s="33">
        <v>8</v>
      </c>
      <c r="B43" s="35" t="s">
        <v>15</v>
      </c>
      <c r="C43" s="31">
        <v>162240</v>
      </c>
      <c r="D43" s="18">
        <v>1</v>
      </c>
      <c r="E43" s="16">
        <f t="shared" si="0"/>
        <v>162240</v>
      </c>
      <c r="F43" s="26">
        <v>2082080</v>
      </c>
      <c r="G43" s="3"/>
    </row>
    <row r="44" spans="1:7" ht="23.25" customHeight="1" x14ac:dyDescent="0.2">
      <c r="A44" s="33">
        <v>9</v>
      </c>
      <c r="B44" s="35" t="s">
        <v>21</v>
      </c>
      <c r="C44" s="31">
        <v>162240</v>
      </c>
      <c r="D44" s="18">
        <v>0.5</v>
      </c>
      <c r="E44" s="16">
        <f t="shared" si="0"/>
        <v>81120</v>
      </c>
      <c r="F44" s="26">
        <v>1041040</v>
      </c>
    </row>
    <row r="45" spans="1:7" ht="23.25" customHeight="1" x14ac:dyDescent="0.2">
      <c r="A45" s="33" t="s">
        <v>25</v>
      </c>
      <c r="B45" s="35" t="s">
        <v>13</v>
      </c>
      <c r="C45" s="31">
        <v>162240</v>
      </c>
      <c r="D45" s="18">
        <v>1</v>
      </c>
      <c r="E45" s="16">
        <f t="shared" si="0"/>
        <v>162240</v>
      </c>
      <c r="F45" s="26">
        <f>SUM(E45*9)</f>
        <v>1460160</v>
      </c>
    </row>
    <row r="46" spans="1:7" ht="23.25" customHeight="1" x14ac:dyDescent="0.2">
      <c r="A46" s="36"/>
      <c r="B46" s="37" t="s">
        <v>10</v>
      </c>
      <c r="C46" s="37"/>
      <c r="D46" s="14">
        <f>SUM(D36:D45)</f>
        <v>24.5</v>
      </c>
      <c r="E46" s="27">
        <f>SUM(E36:E44)</f>
        <v>3946254</v>
      </c>
      <c r="F46" s="27">
        <f>SUM(F36:F45)</f>
        <v>52103748</v>
      </c>
    </row>
    <row r="47" spans="1:7" ht="23.25" customHeight="1" thickBot="1" x14ac:dyDescent="0.25">
      <c r="A47" s="38"/>
      <c r="B47" s="32" t="s">
        <v>11</v>
      </c>
      <c r="C47" s="32"/>
      <c r="D47" s="32"/>
      <c r="E47" s="28">
        <v>66000</v>
      </c>
      <c r="F47" s="29">
        <f>SUM(E47*12)</f>
        <v>792000</v>
      </c>
    </row>
    <row r="48" spans="1:7" ht="23.25" customHeight="1" thickBot="1" x14ac:dyDescent="0.35">
      <c r="A48" s="39"/>
      <c r="B48" s="40" t="s">
        <v>12</v>
      </c>
      <c r="C48" s="41"/>
      <c r="D48" s="15">
        <f>SUM(D46)</f>
        <v>24.5</v>
      </c>
      <c r="E48" s="30">
        <f>SUM(E46:E47)</f>
        <v>4012254</v>
      </c>
      <c r="F48" s="30">
        <f>SUM(F46:F47)</f>
        <v>52895748</v>
      </c>
      <c r="G48" s="13"/>
    </row>
    <row r="49" spans="1:7" ht="17.25" x14ac:dyDescent="0.3">
      <c r="A49" s="10"/>
      <c r="B49" s="5"/>
      <c r="C49" s="5"/>
      <c r="D49" s="10"/>
      <c r="E49" s="5"/>
      <c r="F49" s="5"/>
    </row>
    <row r="50" spans="1:7" ht="17.25" x14ac:dyDescent="0.3">
      <c r="A50" s="10"/>
      <c r="B50" s="5"/>
      <c r="C50" s="5"/>
      <c r="D50" s="10"/>
      <c r="E50" s="44"/>
      <c r="F50" s="44"/>
    </row>
    <row r="51" spans="1:7" ht="17.25" x14ac:dyDescent="0.3">
      <c r="A51" s="10"/>
      <c r="B51" s="20"/>
      <c r="C51" s="10"/>
      <c r="D51" s="5"/>
      <c r="E51" s="44"/>
      <c r="F51" s="44"/>
    </row>
    <row r="52" spans="1:7" ht="17.25" x14ac:dyDescent="0.3">
      <c r="A52" s="10"/>
      <c r="B52" s="11"/>
      <c r="C52" s="11"/>
      <c r="D52" s="11"/>
      <c r="E52" s="11"/>
      <c r="F52" s="11"/>
    </row>
    <row r="53" spans="1:7" ht="21.75" customHeight="1" x14ac:dyDescent="0.3">
      <c r="A53" s="10"/>
      <c r="B53" s="43" t="s">
        <v>26</v>
      </c>
      <c r="C53" s="43"/>
      <c r="D53" s="43"/>
      <c r="E53" s="43"/>
      <c r="F53" s="43"/>
      <c r="G53" s="13"/>
    </row>
    <row r="54" spans="1:7" ht="17.25" x14ac:dyDescent="0.3">
      <c r="A54" s="5"/>
      <c r="B54" s="19"/>
      <c r="C54" s="19"/>
      <c r="D54" s="19"/>
      <c r="E54" s="19"/>
      <c r="F54" s="19"/>
    </row>
    <row r="55" spans="1:7" ht="17.25" x14ac:dyDescent="0.3">
      <c r="A55" s="5"/>
      <c r="B55" s="19"/>
      <c r="C55" s="19"/>
      <c r="D55" s="19"/>
      <c r="E55" s="19"/>
      <c r="F55" s="19"/>
    </row>
    <row r="56" spans="1:7" ht="17.25" x14ac:dyDescent="0.3">
      <c r="A56" s="5"/>
      <c r="B56" s="19"/>
      <c r="C56" s="19"/>
      <c r="D56" s="19"/>
      <c r="E56" s="19"/>
      <c r="F56" s="19"/>
    </row>
    <row r="57" spans="1:7" ht="17.25" x14ac:dyDescent="0.3">
      <c r="A57" s="5"/>
      <c r="B57" s="19"/>
      <c r="C57" s="19"/>
      <c r="D57" s="19"/>
      <c r="E57" s="19"/>
      <c r="F57" s="19"/>
    </row>
    <row r="58" spans="1:7" ht="17.25" x14ac:dyDescent="0.3">
      <c r="A58" s="5"/>
      <c r="B58" s="25"/>
      <c r="C58" s="25"/>
      <c r="D58" s="25"/>
      <c r="E58" s="25"/>
      <c r="F58" s="25"/>
    </row>
    <row r="59" spans="1:7" ht="15" customHeight="1" x14ac:dyDescent="0.2">
      <c r="A59" s="1"/>
      <c r="B59" s="25"/>
      <c r="C59" s="25"/>
      <c r="D59" s="25"/>
      <c r="E59" s="25"/>
      <c r="F59" s="25"/>
    </row>
  </sheetData>
  <mergeCells count="12">
    <mergeCell ref="D2:F9"/>
    <mergeCell ref="D13:F18"/>
    <mergeCell ref="A34:A35"/>
    <mergeCell ref="B34:B35"/>
    <mergeCell ref="D34:D35"/>
    <mergeCell ref="B53:F53"/>
    <mergeCell ref="B23:E23"/>
    <mergeCell ref="B25:F25"/>
    <mergeCell ref="B27:F27"/>
    <mergeCell ref="B31:E31"/>
    <mergeCell ref="E50:F50"/>
    <mergeCell ref="E51:F51"/>
  </mergeCells>
  <pageMargins left="0.70866141732283505" right="0.70866141732283505" top="0.74803149606299202" bottom="0.74803149606299202" header="0.31496062992126" footer="0.31496062992126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ծանրամարտ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2026-03-12T07:09:20Z</cp:lastPrinted>
  <dcterms:created xsi:type="dcterms:W3CDTF">2012-01-25T10:44:22Z</dcterms:created>
  <dcterms:modified xsi:type="dcterms:W3CDTF">2026-03-12T07:09:28Z</dcterms:modified>
</cp:coreProperties>
</file>